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1375" windowHeight="996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2"/>
  <c r="E12"/>
  <c r="D12" s="1"/>
  <c r="B11" l="1"/>
  <c r="F11" s="1"/>
  <c r="G11" s="1"/>
  <c r="B9"/>
  <c r="F9" s="1"/>
  <c r="G9" s="1"/>
  <c r="B7"/>
  <c r="F7" s="1"/>
  <c r="G7" s="1"/>
  <c r="B5"/>
  <c r="F5" s="1"/>
  <c r="G5" s="1"/>
  <c r="B3"/>
  <c r="F3" s="1"/>
  <c r="G3" s="1"/>
  <c r="B2"/>
  <c r="F2" s="1"/>
  <c r="G2" s="1"/>
  <c r="B10"/>
  <c r="F10" s="1"/>
  <c r="G10" s="1"/>
  <c r="B8"/>
  <c r="F8" s="1"/>
  <c r="G8" s="1"/>
  <c r="B6"/>
  <c r="F6" s="1"/>
  <c r="G6" s="1"/>
  <c r="B4"/>
  <c r="F4" s="1"/>
  <c r="G4" s="1"/>
</calcChain>
</file>

<file path=xl/sharedStrings.xml><?xml version="1.0" encoding="utf-8"?>
<sst xmlns="http://schemas.openxmlformats.org/spreadsheetml/2006/main" count="27" uniqueCount="19">
  <si>
    <t>#467</t>
    <phoneticPr fontId="2" type="noConversion"/>
  </si>
  <si>
    <t>#67</t>
    <phoneticPr fontId="2" type="noConversion"/>
  </si>
  <si>
    <t>SBS#67</t>
    <phoneticPr fontId="2" type="noConversion"/>
  </si>
  <si>
    <t>규격</t>
    <phoneticPr fontId="2" type="noConversion"/>
  </si>
  <si>
    <t>수량</t>
    <phoneticPr fontId="2" type="noConversion"/>
  </si>
  <si>
    <t>단가</t>
    <phoneticPr fontId="2" type="noConversion"/>
  </si>
  <si>
    <t>금액</t>
    <phoneticPr fontId="2" type="noConversion"/>
  </si>
  <si>
    <t>합계</t>
    <phoneticPr fontId="2" type="noConversion"/>
  </si>
  <si>
    <t>302-789</t>
    <phoneticPr fontId="2" type="noConversion"/>
  </si>
  <si>
    <t>대전광역시 서구 향촌길 70</t>
    <phoneticPr fontId="2" type="noConversion"/>
  </si>
  <si>
    <t>302-789</t>
    <phoneticPr fontId="2" type="noConversion"/>
  </si>
  <si>
    <t>대전광역시청  회계계약심사과장   귀하</t>
    <phoneticPr fontId="2" type="noConversion"/>
  </si>
  <si>
    <t>대전광역시 건설관리본부장          귀하</t>
    <phoneticPr fontId="2" type="noConversion"/>
  </si>
  <si>
    <t>충청북도 영동군 영동읍 계산리 680-15</t>
    <phoneticPr fontId="2" type="noConversion"/>
  </si>
  <si>
    <t>370-802</t>
    <phoneticPr fontId="2" type="noConversion"/>
  </si>
  <si>
    <t xml:space="preserve">우 진 건 설㈜       </t>
    <phoneticPr fontId="2" type="noConversion"/>
  </si>
  <si>
    <t>306 - 010</t>
    <phoneticPr fontId="2" type="noConversion"/>
  </si>
  <si>
    <t xml:space="preserve">     대덕구청           귀중</t>
    <phoneticPr fontId="2" type="noConversion"/>
  </si>
  <si>
    <t>대전광역시 대덕구 오정동 500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</si>
</sst>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0.00_ "/>
    <numFmt numFmtId="177" formatCode="_-* #,##0_-;\-* #,##0_-;_-* &quot;-&quot;??_-;_-@_-"/>
  </numFmts>
  <fonts count="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1" fontId="0" fillId="0" borderId="0" xfId="1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4" xfId="0" applyFont="1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C18" sqref="C18"/>
    </sheetView>
  </sheetViews>
  <sheetFormatPr defaultRowHeight="16.5"/>
  <cols>
    <col min="1" max="2" width="10.625" customWidth="1"/>
    <col min="4" max="4" width="11.875" bestFit="1" customWidth="1"/>
    <col min="5" max="5" width="13" style="1" bestFit="1" customWidth="1"/>
    <col min="6" max="6" width="17.875" bestFit="1" customWidth="1"/>
  </cols>
  <sheetData>
    <row r="1" spans="1:7">
      <c r="A1" t="s">
        <v>3</v>
      </c>
      <c r="B1" t="s">
        <v>4</v>
      </c>
      <c r="C1" t="s">
        <v>5</v>
      </c>
      <c r="D1" t="s">
        <v>6</v>
      </c>
      <c r="E1" s="1" t="s">
        <v>7</v>
      </c>
    </row>
    <row r="2" spans="1:7">
      <c r="A2" s="5" t="s">
        <v>0</v>
      </c>
      <c r="B2" s="2">
        <f>D2/C2</f>
        <v>234.52379999999997</v>
      </c>
      <c r="C2" s="1">
        <v>50000</v>
      </c>
      <c r="D2" s="1">
        <f>E2/1.1</f>
        <v>11726189.999999998</v>
      </c>
      <c r="E2" s="1">
        <v>12898809</v>
      </c>
      <c r="F2" s="3">
        <f>B2*C2</f>
        <v>11726189.999999998</v>
      </c>
      <c r="G2" s="4">
        <f t="shared" ref="G2:G11" si="0">D2-F2</f>
        <v>0</v>
      </c>
    </row>
    <row r="3" spans="1:7">
      <c r="A3" s="5" t="s">
        <v>1</v>
      </c>
      <c r="B3" s="2">
        <f t="shared" ref="B3:B11" si="1">D3/C3</f>
        <v>77.87222222222222</v>
      </c>
      <c r="C3" s="1">
        <v>54000</v>
      </c>
      <c r="D3" s="1">
        <f t="shared" ref="D3:D12" si="2">E3/1.1</f>
        <v>4205100</v>
      </c>
      <c r="E3" s="1">
        <v>4625610</v>
      </c>
      <c r="F3" s="3">
        <f t="shared" ref="F3:F11" si="3">B3*C3</f>
        <v>4205100</v>
      </c>
      <c r="G3" s="4">
        <f t="shared" si="0"/>
        <v>0</v>
      </c>
    </row>
    <row r="4" spans="1:7">
      <c r="A4" s="5" t="s">
        <v>2</v>
      </c>
      <c r="B4" s="2">
        <f t="shared" si="1"/>
        <v>912.76</v>
      </c>
      <c r="C4" s="1">
        <v>80000</v>
      </c>
      <c r="D4" s="1">
        <f t="shared" si="2"/>
        <v>73020800</v>
      </c>
      <c r="E4" s="1">
        <v>80322880</v>
      </c>
      <c r="F4" s="3">
        <f t="shared" si="3"/>
        <v>73020800</v>
      </c>
      <c r="G4" s="4">
        <f t="shared" si="0"/>
        <v>0</v>
      </c>
    </row>
    <row r="5" spans="1:7">
      <c r="A5" s="5" t="s">
        <v>2</v>
      </c>
      <c r="B5" s="2">
        <f t="shared" si="1"/>
        <v>1017.34</v>
      </c>
      <c r="C5" s="1">
        <v>80000</v>
      </c>
      <c r="D5" s="1">
        <f t="shared" si="2"/>
        <v>81387200</v>
      </c>
      <c r="E5" s="1">
        <v>89525920</v>
      </c>
      <c r="F5" s="3">
        <f t="shared" si="3"/>
        <v>81387200</v>
      </c>
      <c r="G5" s="4">
        <f t="shared" si="0"/>
        <v>0</v>
      </c>
    </row>
    <row r="6" spans="1:7">
      <c r="A6" s="5" t="s">
        <v>0</v>
      </c>
      <c r="B6" s="2">
        <f t="shared" si="1"/>
        <v>838.80160000000001</v>
      </c>
      <c r="C6" s="1">
        <v>50000</v>
      </c>
      <c r="D6" s="1">
        <f t="shared" si="2"/>
        <v>41940080</v>
      </c>
      <c r="E6" s="1">
        <v>46134088</v>
      </c>
      <c r="F6" s="3">
        <f t="shared" si="3"/>
        <v>41940080</v>
      </c>
      <c r="G6" s="4">
        <f t="shared" si="0"/>
        <v>0</v>
      </c>
    </row>
    <row r="7" spans="1:7">
      <c r="A7" s="5" t="s">
        <v>0</v>
      </c>
      <c r="B7" s="2">
        <f t="shared" si="1"/>
        <v>110.74</v>
      </c>
      <c r="C7" s="1">
        <v>50000</v>
      </c>
      <c r="D7" s="1">
        <f t="shared" si="2"/>
        <v>5537000</v>
      </c>
      <c r="E7" s="1">
        <v>6090700</v>
      </c>
      <c r="F7" s="3">
        <f t="shared" si="3"/>
        <v>5537000</v>
      </c>
      <c r="G7" s="4">
        <f t="shared" si="0"/>
        <v>0</v>
      </c>
    </row>
    <row r="8" spans="1:7">
      <c r="A8" s="5" t="s">
        <v>2</v>
      </c>
      <c r="B8" s="2">
        <f t="shared" si="1"/>
        <v>208.98</v>
      </c>
      <c r="C8" s="1">
        <v>80000</v>
      </c>
      <c r="D8" s="1">
        <f t="shared" si="2"/>
        <v>16718399.999999998</v>
      </c>
      <c r="E8" s="1">
        <v>18390240</v>
      </c>
      <c r="F8" s="3">
        <f t="shared" si="3"/>
        <v>16718400</v>
      </c>
      <c r="G8" s="4">
        <f t="shared" si="0"/>
        <v>0</v>
      </c>
    </row>
    <row r="9" spans="1:7">
      <c r="A9" s="5" t="s">
        <v>0</v>
      </c>
      <c r="B9" s="2">
        <f t="shared" si="1"/>
        <v>695.32960000000003</v>
      </c>
      <c r="C9" s="1">
        <v>50000</v>
      </c>
      <c r="D9" s="1">
        <f t="shared" si="2"/>
        <v>34766480</v>
      </c>
      <c r="E9" s="1">
        <v>38243128</v>
      </c>
      <c r="F9" s="3">
        <f t="shared" si="3"/>
        <v>34766480</v>
      </c>
      <c r="G9" s="4">
        <f t="shared" si="0"/>
        <v>0</v>
      </c>
    </row>
    <row r="10" spans="1:7">
      <c r="A10" s="5" t="s">
        <v>0</v>
      </c>
      <c r="B10" s="2">
        <f t="shared" si="1"/>
        <v>51.238781818181813</v>
      </c>
      <c r="C10" s="1">
        <v>50000</v>
      </c>
      <c r="D10" s="1">
        <f t="shared" si="2"/>
        <v>2561939.0909090908</v>
      </c>
      <c r="E10" s="1">
        <v>2818133</v>
      </c>
      <c r="F10" s="3">
        <f t="shared" si="3"/>
        <v>2561939.0909090908</v>
      </c>
      <c r="G10" s="4">
        <f t="shared" si="0"/>
        <v>0</v>
      </c>
    </row>
    <row r="11" spans="1:7">
      <c r="A11" s="5" t="s">
        <v>1</v>
      </c>
      <c r="B11" s="2">
        <f t="shared" si="1"/>
        <v>26.205101010101007</v>
      </c>
      <c r="C11" s="1">
        <v>54000</v>
      </c>
      <c r="D11" s="1">
        <f t="shared" si="2"/>
        <v>1415075.4545454544</v>
      </c>
      <c r="E11" s="1">
        <v>1556583</v>
      </c>
      <c r="F11" s="3">
        <f t="shared" si="3"/>
        <v>1415075.4545454544</v>
      </c>
      <c r="G11" s="4">
        <f t="shared" si="0"/>
        <v>0</v>
      </c>
    </row>
    <row r="12" spans="1:7">
      <c r="D12" s="1">
        <f t="shared" si="2"/>
        <v>273278264.5454545</v>
      </c>
      <c r="E12" s="1">
        <f>SUM(E2:E11)</f>
        <v>300606091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16"/>
  <sheetViews>
    <sheetView tabSelected="1" workbookViewId="0">
      <selection activeCell="O5" sqref="O5"/>
    </sheetView>
  </sheetViews>
  <sheetFormatPr defaultRowHeight="16.5"/>
  <sheetData>
    <row r="2" spans="2:7" ht="48" customHeight="1">
      <c r="B2" s="7" t="s">
        <v>18</v>
      </c>
      <c r="C2" s="8"/>
      <c r="D2" s="8"/>
      <c r="E2" s="8"/>
      <c r="F2" s="8"/>
      <c r="G2" s="9"/>
    </row>
    <row r="3" spans="2:7" ht="48" customHeight="1">
      <c r="B3" s="19" t="s">
        <v>17</v>
      </c>
      <c r="C3" s="20"/>
      <c r="D3" s="20"/>
      <c r="E3" s="20"/>
      <c r="F3" s="20"/>
      <c r="G3" s="21"/>
    </row>
    <row r="4" spans="2:7" ht="48" customHeight="1">
      <c r="B4" s="13" t="s">
        <v>16</v>
      </c>
      <c r="C4" s="14"/>
      <c r="D4" s="14"/>
      <c r="E4" s="14"/>
      <c r="F4" s="14"/>
      <c r="G4" s="15"/>
    </row>
    <row r="5" spans="2:7" ht="26.25">
      <c r="B5" s="6"/>
    </row>
    <row r="6" spans="2:7" ht="39.75" customHeight="1">
      <c r="B6" s="7" t="s">
        <v>13</v>
      </c>
      <c r="C6" s="8"/>
      <c r="D6" s="8"/>
      <c r="E6" s="8"/>
      <c r="F6" s="8"/>
      <c r="G6" s="9"/>
    </row>
    <row r="7" spans="2:7" ht="39.75" customHeight="1">
      <c r="B7" s="16" t="s">
        <v>15</v>
      </c>
      <c r="C7" s="17"/>
      <c r="D7" s="17"/>
      <c r="E7" s="17"/>
      <c r="F7" s="17"/>
      <c r="G7" s="18"/>
    </row>
    <row r="8" spans="2:7" ht="39.75" customHeight="1">
      <c r="B8" s="13" t="s">
        <v>14</v>
      </c>
      <c r="C8" s="14"/>
      <c r="D8" s="14"/>
      <c r="E8" s="14"/>
      <c r="F8" s="14"/>
      <c r="G8" s="15"/>
    </row>
    <row r="9" spans="2:7" ht="26.25">
      <c r="B9" s="6"/>
    </row>
    <row r="10" spans="2:7" ht="26.25">
      <c r="B10" s="7" t="s">
        <v>9</v>
      </c>
      <c r="C10" s="8"/>
      <c r="D10" s="8"/>
      <c r="E10" s="8"/>
      <c r="F10" s="8"/>
      <c r="G10" s="9"/>
    </row>
    <row r="11" spans="2:7" ht="26.25">
      <c r="B11" s="10" t="s">
        <v>11</v>
      </c>
      <c r="C11" s="11"/>
      <c r="D11" s="11"/>
      <c r="E11" s="11"/>
      <c r="F11" s="11"/>
      <c r="G11" s="12"/>
    </row>
    <row r="12" spans="2:7" ht="26.25">
      <c r="B12" s="13" t="s">
        <v>8</v>
      </c>
      <c r="C12" s="14"/>
      <c r="D12" s="14"/>
      <c r="E12" s="14"/>
      <c r="F12" s="14"/>
      <c r="G12" s="15"/>
    </row>
    <row r="13" spans="2:7" ht="26.25">
      <c r="B13" s="6"/>
    </row>
    <row r="14" spans="2:7" ht="26.25">
      <c r="B14" s="7" t="s">
        <v>9</v>
      </c>
      <c r="C14" s="8"/>
      <c r="D14" s="8"/>
      <c r="E14" s="8"/>
      <c r="F14" s="8"/>
      <c r="G14" s="9"/>
    </row>
    <row r="15" spans="2:7" ht="26.25">
      <c r="B15" s="10" t="s">
        <v>12</v>
      </c>
      <c r="C15" s="11"/>
      <c r="D15" s="11"/>
      <c r="E15" s="11"/>
      <c r="F15" s="11"/>
      <c r="G15" s="12"/>
    </row>
    <row r="16" spans="2:7" ht="26.25">
      <c r="B16" s="13" t="s">
        <v>10</v>
      </c>
      <c r="C16" s="14"/>
      <c r="D16" s="14"/>
      <c r="E16" s="14"/>
      <c r="F16" s="14"/>
      <c r="G16" s="15"/>
    </row>
  </sheetData>
  <mergeCells count="2">
    <mergeCell ref="B7:G7"/>
    <mergeCell ref="B3:G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2010-11-12T06:52:00Z</cp:lastPrinted>
  <dcterms:created xsi:type="dcterms:W3CDTF">2010-11-01T02:55:51Z</dcterms:created>
  <dcterms:modified xsi:type="dcterms:W3CDTF">2010-11-12T08:01:41Z</dcterms:modified>
</cp:coreProperties>
</file>